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o\Dropbox (DROPBOX-BOCG)\02_INCARICHI-PROFESSIONALI\_Commissione-ODCEC\"/>
    </mc:Choice>
  </mc:AlternateContent>
  <bookViews>
    <workbookView xWindow="0" yWindow="0" windowWidth="20490" windowHeight="7530" xr2:uid="{06FA1458-1687-4CC2-85D2-9B85FA75BD57}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9" i="1"/>
  <c r="D17" i="1"/>
  <c r="D8" i="1"/>
  <c r="D10" i="1" l="1"/>
  <c r="D14" i="1"/>
  <c r="D20" i="1" l="1"/>
  <c r="D12" i="1"/>
</calcChain>
</file>

<file path=xl/sharedStrings.xml><?xml version="1.0" encoding="utf-8"?>
<sst xmlns="http://schemas.openxmlformats.org/spreadsheetml/2006/main" count="46" uniqueCount="44">
  <si>
    <t>MODELLO</t>
  </si>
  <si>
    <t>C.A.P.M.</t>
  </si>
  <si>
    <t>FORMULA</t>
  </si>
  <si>
    <t>ke = a + Rfr + bl*(Rm - Rfr)</t>
  </si>
  <si>
    <t>VARIABILI</t>
  </si>
  <si>
    <t>DESCRIZIONE</t>
  </si>
  <si>
    <t>VALORE</t>
  </si>
  <si>
    <t>bu</t>
  </si>
  <si>
    <t>Beta unlevered medio di settore</t>
  </si>
  <si>
    <t>t</t>
  </si>
  <si>
    <t>Aliquota marginale d'imposta</t>
  </si>
  <si>
    <t>B/S</t>
  </si>
  <si>
    <t>Struttura finanziaria obiettivo</t>
  </si>
  <si>
    <t>bl</t>
  </si>
  <si>
    <t>Beta levered</t>
  </si>
  <si>
    <t>Rfr</t>
  </si>
  <si>
    <t>Risk Free Rate</t>
  </si>
  <si>
    <t>Rm</t>
  </si>
  <si>
    <t>Rendimento atteso del mercato</t>
  </si>
  <si>
    <t>Note</t>
  </si>
  <si>
    <t>MRP</t>
  </si>
  <si>
    <t>Rm - Rfr</t>
  </si>
  <si>
    <t>Aliquota marginale d'imposta considerata pari all'IRES</t>
  </si>
  <si>
    <t>ks</t>
  </si>
  <si>
    <t>Costo Opportunità di settore</t>
  </si>
  <si>
    <t>Azienda finanziata solo attraverso capitale proprio; posizione finanziaria pari a zero</t>
  </si>
  <si>
    <t>a</t>
  </si>
  <si>
    <t>Rischio specifico</t>
  </si>
  <si>
    <t>Risk free rate considerato al netto della ritenuta alla fonte del 12,5%</t>
  </si>
  <si>
    <t>ke</t>
  </si>
  <si>
    <t>Cost of Equity</t>
  </si>
  <si>
    <t>Rischio specifico stimato grazie alla lettura di molteplici studi di settore</t>
  </si>
  <si>
    <t>ki</t>
  </si>
  <si>
    <t>Costo del debito</t>
  </si>
  <si>
    <t>N.B. Il costo del capitale proprio (Ke) coincide con il costo medio ponderato del capitale</t>
  </si>
  <si>
    <t>(WACC) perché si considera un'azienda non indebitata</t>
  </si>
  <si>
    <r>
      <t>w</t>
    </r>
    <r>
      <rPr>
        <vertAlign val="subscript"/>
        <sz val="8"/>
        <rFont val="Arial"/>
        <family val="2"/>
      </rPr>
      <t>1</t>
    </r>
  </si>
  <si>
    <t>Equity value / Firm Value</t>
  </si>
  <si>
    <r>
      <t>w</t>
    </r>
    <r>
      <rPr>
        <vertAlign val="subscript"/>
        <sz val="8"/>
        <rFont val="Arial"/>
        <family val="2"/>
      </rPr>
      <t>2</t>
    </r>
  </si>
  <si>
    <t>PFN / Firm Value</t>
  </si>
  <si>
    <t>L'Autore non si assume alcuna responsabilità per l'uso del presente modello per la</t>
  </si>
  <si>
    <t>wacc</t>
  </si>
  <si>
    <t>Costo medio pond.del cap.</t>
  </si>
  <si>
    <t>determinazione del costo del capitale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</si>
</sst>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3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  <xf numFmtId="10" fontId="6" fillId="3" borderId="0" xfId="1" applyNumberFormat="1" applyFont="1" applyFill="1" applyAlignment="1" applyProtection="1">
      <alignment horizontal="right" vertical="center"/>
      <protection locked="0"/>
    </xf>
    <xf numFmtId="0" fontId="6" fillId="0" borderId="4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10" fontId="6" fillId="0" borderId="0" xfId="1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0" fontId="6" fillId="0" borderId="4" xfId="1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10" fontId="3" fillId="0" borderId="0" xfId="1" applyNumberFormat="1" applyFont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0" fontId="6" fillId="3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0" fontId="3" fillId="0" borderId="9" xfId="1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0" fontId="6" fillId="0" borderId="8" xfId="1" applyNumberFormat="1" applyFont="1" applyBorder="1" applyAlignment="1">
      <alignment horizontal="right" vertical="center"/>
    </xf>
    <xf numFmtId="3" fontId="6" fillId="4" borderId="0" xfId="0" applyNumberFormat="1" applyFont="1" applyFill="1" applyAlignment="1">
      <alignment horizontal="left" vertical="center"/>
    </xf>
    <xf numFmtId="3" fontId="6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8BEFF-D426-4903-BBF1-764DAE874243}">
  <dimension ref="B1:K21"/>
  <sheetViews>
    <sheetView showGridLines="0" tabSelected="1" workbookViewId="0">
      <selection activeCell="B2" sqref="B2:K20"/>
    </sheetView>
  </sheetViews>
  <sheetFormatPr defaultRowHeight="15.75" customHeight="1" x14ac:dyDescent="0.25"/>
  <cols>
    <col min="1" max="1" width="2.7109375" style="1" customWidth="1"/>
    <col min="2" max="2" width="9.140625" style="1" bestFit="1"/>
    <col min="3" max="3" width="27.140625" style="1" bestFit="1" customWidth="1"/>
    <col min="4" max="4" width="11.5703125" style="1" bestFit="1" customWidth="1"/>
    <col min="5" max="5" width="2.7109375" style="1" customWidth="1"/>
    <col min="6" max="6" width="10.7109375" style="1" customWidth="1"/>
    <col min="7" max="11" width="10" style="1" customWidth="1"/>
    <col min="12" max="12" width="2.7109375" style="1" customWidth="1"/>
    <col min="13" max="13" width="7.28515625" style="1" bestFit="1" customWidth="1"/>
    <col min="14" max="256" width="9.140625" style="1"/>
    <col min="257" max="257" width="2.7109375" style="1" customWidth="1"/>
    <col min="258" max="258" width="9.140625" style="1" bestFit="1"/>
    <col min="259" max="259" width="27.140625" style="1" bestFit="1" customWidth="1"/>
    <col min="260" max="260" width="11.5703125" style="1" bestFit="1" customWidth="1"/>
    <col min="261" max="261" width="2.7109375" style="1" customWidth="1"/>
    <col min="262" max="267" width="10.7109375" style="1" customWidth="1"/>
    <col min="268" max="268" width="2.7109375" style="1" customWidth="1"/>
    <col min="269" max="269" width="7.28515625" style="1" bestFit="1" customWidth="1"/>
    <col min="270" max="512" width="9.140625" style="1"/>
    <col min="513" max="513" width="2.7109375" style="1" customWidth="1"/>
    <col min="514" max="514" width="9.140625" style="1" bestFit="1"/>
    <col min="515" max="515" width="27.140625" style="1" bestFit="1" customWidth="1"/>
    <col min="516" max="516" width="11.5703125" style="1" bestFit="1" customWidth="1"/>
    <col min="517" max="517" width="2.7109375" style="1" customWidth="1"/>
    <col min="518" max="523" width="10.7109375" style="1" customWidth="1"/>
    <col min="524" max="524" width="2.7109375" style="1" customWidth="1"/>
    <col min="525" max="525" width="7.28515625" style="1" bestFit="1" customWidth="1"/>
    <col min="526" max="768" width="9.140625" style="1"/>
    <col min="769" max="769" width="2.7109375" style="1" customWidth="1"/>
    <col min="770" max="770" width="9.140625" style="1" bestFit="1"/>
    <col min="771" max="771" width="27.140625" style="1" bestFit="1" customWidth="1"/>
    <col min="772" max="772" width="11.5703125" style="1" bestFit="1" customWidth="1"/>
    <col min="773" max="773" width="2.7109375" style="1" customWidth="1"/>
    <col min="774" max="779" width="10.7109375" style="1" customWidth="1"/>
    <col min="780" max="780" width="2.7109375" style="1" customWidth="1"/>
    <col min="781" max="781" width="7.28515625" style="1" bestFit="1" customWidth="1"/>
    <col min="782" max="1024" width="9.140625" style="1"/>
    <col min="1025" max="1025" width="2.7109375" style="1" customWidth="1"/>
    <col min="1026" max="1026" width="9.140625" style="1" bestFit="1"/>
    <col min="1027" max="1027" width="27.140625" style="1" bestFit="1" customWidth="1"/>
    <col min="1028" max="1028" width="11.5703125" style="1" bestFit="1" customWidth="1"/>
    <col min="1029" max="1029" width="2.7109375" style="1" customWidth="1"/>
    <col min="1030" max="1035" width="10.7109375" style="1" customWidth="1"/>
    <col min="1036" max="1036" width="2.7109375" style="1" customWidth="1"/>
    <col min="1037" max="1037" width="7.28515625" style="1" bestFit="1" customWidth="1"/>
    <col min="1038" max="1280" width="9.140625" style="1"/>
    <col min="1281" max="1281" width="2.7109375" style="1" customWidth="1"/>
    <col min="1282" max="1282" width="9.140625" style="1" bestFit="1"/>
    <col min="1283" max="1283" width="27.140625" style="1" bestFit="1" customWidth="1"/>
    <col min="1284" max="1284" width="11.5703125" style="1" bestFit="1" customWidth="1"/>
    <col min="1285" max="1285" width="2.7109375" style="1" customWidth="1"/>
    <col min="1286" max="1291" width="10.7109375" style="1" customWidth="1"/>
    <col min="1292" max="1292" width="2.7109375" style="1" customWidth="1"/>
    <col min="1293" max="1293" width="7.28515625" style="1" bestFit="1" customWidth="1"/>
    <col min="1294" max="1536" width="9.140625" style="1"/>
    <col min="1537" max="1537" width="2.7109375" style="1" customWidth="1"/>
    <col min="1538" max="1538" width="9.140625" style="1" bestFit="1"/>
    <col min="1539" max="1539" width="27.140625" style="1" bestFit="1" customWidth="1"/>
    <col min="1540" max="1540" width="11.5703125" style="1" bestFit="1" customWidth="1"/>
    <col min="1541" max="1541" width="2.7109375" style="1" customWidth="1"/>
    <col min="1542" max="1547" width="10.7109375" style="1" customWidth="1"/>
    <col min="1548" max="1548" width="2.7109375" style="1" customWidth="1"/>
    <col min="1549" max="1549" width="7.28515625" style="1" bestFit="1" customWidth="1"/>
    <col min="1550" max="1792" width="9.140625" style="1"/>
    <col min="1793" max="1793" width="2.7109375" style="1" customWidth="1"/>
    <col min="1794" max="1794" width="9.140625" style="1" bestFit="1"/>
    <col min="1795" max="1795" width="27.140625" style="1" bestFit="1" customWidth="1"/>
    <col min="1796" max="1796" width="11.5703125" style="1" bestFit="1" customWidth="1"/>
    <col min="1797" max="1797" width="2.7109375" style="1" customWidth="1"/>
    <col min="1798" max="1803" width="10.7109375" style="1" customWidth="1"/>
    <col min="1804" max="1804" width="2.7109375" style="1" customWidth="1"/>
    <col min="1805" max="1805" width="7.28515625" style="1" bestFit="1" customWidth="1"/>
    <col min="1806" max="2048" width="9.140625" style="1"/>
    <col min="2049" max="2049" width="2.7109375" style="1" customWidth="1"/>
    <col min="2050" max="2050" width="9.140625" style="1" bestFit="1"/>
    <col min="2051" max="2051" width="27.140625" style="1" bestFit="1" customWidth="1"/>
    <col min="2052" max="2052" width="11.5703125" style="1" bestFit="1" customWidth="1"/>
    <col min="2053" max="2053" width="2.7109375" style="1" customWidth="1"/>
    <col min="2054" max="2059" width="10.7109375" style="1" customWidth="1"/>
    <col min="2060" max="2060" width="2.7109375" style="1" customWidth="1"/>
    <col min="2061" max="2061" width="7.28515625" style="1" bestFit="1" customWidth="1"/>
    <col min="2062" max="2304" width="9.140625" style="1"/>
    <col min="2305" max="2305" width="2.7109375" style="1" customWidth="1"/>
    <col min="2306" max="2306" width="9.140625" style="1" bestFit="1"/>
    <col min="2307" max="2307" width="27.140625" style="1" bestFit="1" customWidth="1"/>
    <col min="2308" max="2308" width="11.5703125" style="1" bestFit="1" customWidth="1"/>
    <col min="2309" max="2309" width="2.7109375" style="1" customWidth="1"/>
    <col min="2310" max="2315" width="10.7109375" style="1" customWidth="1"/>
    <col min="2316" max="2316" width="2.7109375" style="1" customWidth="1"/>
    <col min="2317" max="2317" width="7.28515625" style="1" bestFit="1" customWidth="1"/>
    <col min="2318" max="2560" width="9.140625" style="1"/>
    <col min="2561" max="2561" width="2.7109375" style="1" customWidth="1"/>
    <col min="2562" max="2562" width="9.140625" style="1" bestFit="1"/>
    <col min="2563" max="2563" width="27.140625" style="1" bestFit="1" customWidth="1"/>
    <col min="2564" max="2564" width="11.5703125" style="1" bestFit="1" customWidth="1"/>
    <col min="2565" max="2565" width="2.7109375" style="1" customWidth="1"/>
    <col min="2566" max="2571" width="10.7109375" style="1" customWidth="1"/>
    <col min="2572" max="2572" width="2.7109375" style="1" customWidth="1"/>
    <col min="2573" max="2573" width="7.28515625" style="1" bestFit="1" customWidth="1"/>
    <col min="2574" max="2816" width="9.140625" style="1"/>
    <col min="2817" max="2817" width="2.7109375" style="1" customWidth="1"/>
    <col min="2818" max="2818" width="9.140625" style="1" bestFit="1"/>
    <col min="2819" max="2819" width="27.140625" style="1" bestFit="1" customWidth="1"/>
    <col min="2820" max="2820" width="11.5703125" style="1" bestFit="1" customWidth="1"/>
    <col min="2821" max="2821" width="2.7109375" style="1" customWidth="1"/>
    <col min="2822" max="2827" width="10.7109375" style="1" customWidth="1"/>
    <col min="2828" max="2828" width="2.7109375" style="1" customWidth="1"/>
    <col min="2829" max="2829" width="7.28515625" style="1" bestFit="1" customWidth="1"/>
    <col min="2830" max="3072" width="9.140625" style="1"/>
    <col min="3073" max="3073" width="2.7109375" style="1" customWidth="1"/>
    <col min="3074" max="3074" width="9.140625" style="1" bestFit="1"/>
    <col min="3075" max="3075" width="27.140625" style="1" bestFit="1" customWidth="1"/>
    <col min="3076" max="3076" width="11.5703125" style="1" bestFit="1" customWidth="1"/>
    <col min="3077" max="3077" width="2.7109375" style="1" customWidth="1"/>
    <col min="3078" max="3083" width="10.7109375" style="1" customWidth="1"/>
    <col min="3084" max="3084" width="2.7109375" style="1" customWidth="1"/>
    <col min="3085" max="3085" width="7.28515625" style="1" bestFit="1" customWidth="1"/>
    <col min="3086" max="3328" width="9.140625" style="1"/>
    <col min="3329" max="3329" width="2.7109375" style="1" customWidth="1"/>
    <col min="3330" max="3330" width="9.140625" style="1" bestFit="1"/>
    <col min="3331" max="3331" width="27.140625" style="1" bestFit="1" customWidth="1"/>
    <col min="3332" max="3332" width="11.5703125" style="1" bestFit="1" customWidth="1"/>
    <col min="3333" max="3333" width="2.7109375" style="1" customWidth="1"/>
    <col min="3334" max="3339" width="10.7109375" style="1" customWidth="1"/>
    <col min="3340" max="3340" width="2.7109375" style="1" customWidth="1"/>
    <col min="3341" max="3341" width="7.28515625" style="1" bestFit="1" customWidth="1"/>
    <col min="3342" max="3584" width="9.140625" style="1"/>
    <col min="3585" max="3585" width="2.7109375" style="1" customWidth="1"/>
    <col min="3586" max="3586" width="9.140625" style="1" bestFit="1"/>
    <col min="3587" max="3587" width="27.140625" style="1" bestFit="1" customWidth="1"/>
    <col min="3588" max="3588" width="11.5703125" style="1" bestFit="1" customWidth="1"/>
    <col min="3589" max="3589" width="2.7109375" style="1" customWidth="1"/>
    <col min="3590" max="3595" width="10.7109375" style="1" customWidth="1"/>
    <col min="3596" max="3596" width="2.7109375" style="1" customWidth="1"/>
    <col min="3597" max="3597" width="7.28515625" style="1" bestFit="1" customWidth="1"/>
    <col min="3598" max="3840" width="9.140625" style="1"/>
    <col min="3841" max="3841" width="2.7109375" style="1" customWidth="1"/>
    <col min="3842" max="3842" width="9.140625" style="1" bestFit="1"/>
    <col min="3843" max="3843" width="27.140625" style="1" bestFit="1" customWidth="1"/>
    <col min="3844" max="3844" width="11.5703125" style="1" bestFit="1" customWidth="1"/>
    <col min="3845" max="3845" width="2.7109375" style="1" customWidth="1"/>
    <col min="3846" max="3851" width="10.7109375" style="1" customWidth="1"/>
    <col min="3852" max="3852" width="2.7109375" style="1" customWidth="1"/>
    <col min="3853" max="3853" width="7.28515625" style="1" bestFit="1" customWidth="1"/>
    <col min="3854" max="4096" width="9.140625" style="1"/>
    <col min="4097" max="4097" width="2.7109375" style="1" customWidth="1"/>
    <col min="4098" max="4098" width="9.140625" style="1" bestFit="1"/>
    <col min="4099" max="4099" width="27.140625" style="1" bestFit="1" customWidth="1"/>
    <col min="4100" max="4100" width="11.5703125" style="1" bestFit="1" customWidth="1"/>
    <col min="4101" max="4101" width="2.7109375" style="1" customWidth="1"/>
    <col min="4102" max="4107" width="10.7109375" style="1" customWidth="1"/>
    <col min="4108" max="4108" width="2.7109375" style="1" customWidth="1"/>
    <col min="4109" max="4109" width="7.28515625" style="1" bestFit="1" customWidth="1"/>
    <col min="4110" max="4352" width="9.140625" style="1"/>
    <col min="4353" max="4353" width="2.7109375" style="1" customWidth="1"/>
    <col min="4354" max="4354" width="9.140625" style="1" bestFit="1"/>
    <col min="4355" max="4355" width="27.140625" style="1" bestFit="1" customWidth="1"/>
    <col min="4356" max="4356" width="11.5703125" style="1" bestFit="1" customWidth="1"/>
    <col min="4357" max="4357" width="2.7109375" style="1" customWidth="1"/>
    <col min="4358" max="4363" width="10.7109375" style="1" customWidth="1"/>
    <col min="4364" max="4364" width="2.7109375" style="1" customWidth="1"/>
    <col min="4365" max="4365" width="7.28515625" style="1" bestFit="1" customWidth="1"/>
    <col min="4366" max="4608" width="9.140625" style="1"/>
    <col min="4609" max="4609" width="2.7109375" style="1" customWidth="1"/>
    <col min="4610" max="4610" width="9.140625" style="1" bestFit="1"/>
    <col min="4611" max="4611" width="27.140625" style="1" bestFit="1" customWidth="1"/>
    <col min="4612" max="4612" width="11.5703125" style="1" bestFit="1" customWidth="1"/>
    <col min="4613" max="4613" width="2.7109375" style="1" customWidth="1"/>
    <col min="4614" max="4619" width="10.7109375" style="1" customWidth="1"/>
    <col min="4620" max="4620" width="2.7109375" style="1" customWidth="1"/>
    <col min="4621" max="4621" width="7.28515625" style="1" bestFit="1" customWidth="1"/>
    <col min="4622" max="4864" width="9.140625" style="1"/>
    <col min="4865" max="4865" width="2.7109375" style="1" customWidth="1"/>
    <col min="4866" max="4866" width="9.140625" style="1" bestFit="1"/>
    <col min="4867" max="4867" width="27.140625" style="1" bestFit="1" customWidth="1"/>
    <col min="4868" max="4868" width="11.5703125" style="1" bestFit="1" customWidth="1"/>
    <col min="4869" max="4869" width="2.7109375" style="1" customWidth="1"/>
    <col min="4870" max="4875" width="10.7109375" style="1" customWidth="1"/>
    <col min="4876" max="4876" width="2.7109375" style="1" customWidth="1"/>
    <col min="4877" max="4877" width="7.28515625" style="1" bestFit="1" customWidth="1"/>
    <col min="4878" max="5120" width="9.140625" style="1"/>
    <col min="5121" max="5121" width="2.7109375" style="1" customWidth="1"/>
    <col min="5122" max="5122" width="9.140625" style="1" bestFit="1"/>
    <col min="5123" max="5123" width="27.140625" style="1" bestFit="1" customWidth="1"/>
    <col min="5124" max="5124" width="11.5703125" style="1" bestFit="1" customWidth="1"/>
    <col min="5125" max="5125" width="2.7109375" style="1" customWidth="1"/>
    <col min="5126" max="5131" width="10.7109375" style="1" customWidth="1"/>
    <col min="5132" max="5132" width="2.7109375" style="1" customWidth="1"/>
    <col min="5133" max="5133" width="7.28515625" style="1" bestFit="1" customWidth="1"/>
    <col min="5134" max="5376" width="9.140625" style="1"/>
    <col min="5377" max="5377" width="2.7109375" style="1" customWidth="1"/>
    <col min="5378" max="5378" width="9.140625" style="1" bestFit="1"/>
    <col min="5379" max="5379" width="27.140625" style="1" bestFit="1" customWidth="1"/>
    <col min="5380" max="5380" width="11.5703125" style="1" bestFit="1" customWidth="1"/>
    <col min="5381" max="5381" width="2.7109375" style="1" customWidth="1"/>
    <col min="5382" max="5387" width="10.7109375" style="1" customWidth="1"/>
    <col min="5388" max="5388" width="2.7109375" style="1" customWidth="1"/>
    <col min="5389" max="5389" width="7.28515625" style="1" bestFit="1" customWidth="1"/>
    <col min="5390" max="5632" width="9.140625" style="1"/>
    <col min="5633" max="5633" width="2.7109375" style="1" customWidth="1"/>
    <col min="5634" max="5634" width="9.140625" style="1" bestFit="1"/>
    <col min="5635" max="5635" width="27.140625" style="1" bestFit="1" customWidth="1"/>
    <col min="5636" max="5636" width="11.5703125" style="1" bestFit="1" customWidth="1"/>
    <col min="5637" max="5637" width="2.7109375" style="1" customWidth="1"/>
    <col min="5638" max="5643" width="10.7109375" style="1" customWidth="1"/>
    <col min="5644" max="5644" width="2.7109375" style="1" customWidth="1"/>
    <col min="5645" max="5645" width="7.28515625" style="1" bestFit="1" customWidth="1"/>
    <col min="5646" max="5888" width="9.140625" style="1"/>
    <col min="5889" max="5889" width="2.7109375" style="1" customWidth="1"/>
    <col min="5890" max="5890" width="9.140625" style="1" bestFit="1"/>
    <col min="5891" max="5891" width="27.140625" style="1" bestFit="1" customWidth="1"/>
    <col min="5892" max="5892" width="11.5703125" style="1" bestFit="1" customWidth="1"/>
    <col min="5893" max="5893" width="2.7109375" style="1" customWidth="1"/>
    <col min="5894" max="5899" width="10.7109375" style="1" customWidth="1"/>
    <col min="5900" max="5900" width="2.7109375" style="1" customWidth="1"/>
    <col min="5901" max="5901" width="7.28515625" style="1" bestFit="1" customWidth="1"/>
    <col min="5902" max="6144" width="9.140625" style="1"/>
    <col min="6145" max="6145" width="2.7109375" style="1" customWidth="1"/>
    <col min="6146" max="6146" width="9.140625" style="1" bestFit="1"/>
    <col min="6147" max="6147" width="27.140625" style="1" bestFit="1" customWidth="1"/>
    <col min="6148" max="6148" width="11.5703125" style="1" bestFit="1" customWidth="1"/>
    <col min="6149" max="6149" width="2.7109375" style="1" customWidth="1"/>
    <col min="6150" max="6155" width="10.7109375" style="1" customWidth="1"/>
    <col min="6156" max="6156" width="2.7109375" style="1" customWidth="1"/>
    <col min="6157" max="6157" width="7.28515625" style="1" bestFit="1" customWidth="1"/>
    <col min="6158" max="6400" width="9.140625" style="1"/>
    <col min="6401" max="6401" width="2.7109375" style="1" customWidth="1"/>
    <col min="6402" max="6402" width="9.140625" style="1" bestFit="1"/>
    <col min="6403" max="6403" width="27.140625" style="1" bestFit="1" customWidth="1"/>
    <col min="6404" max="6404" width="11.5703125" style="1" bestFit="1" customWidth="1"/>
    <col min="6405" max="6405" width="2.7109375" style="1" customWidth="1"/>
    <col min="6406" max="6411" width="10.7109375" style="1" customWidth="1"/>
    <col min="6412" max="6412" width="2.7109375" style="1" customWidth="1"/>
    <col min="6413" max="6413" width="7.28515625" style="1" bestFit="1" customWidth="1"/>
    <col min="6414" max="6656" width="9.140625" style="1"/>
    <col min="6657" max="6657" width="2.7109375" style="1" customWidth="1"/>
    <col min="6658" max="6658" width="9.140625" style="1" bestFit="1"/>
    <col min="6659" max="6659" width="27.140625" style="1" bestFit="1" customWidth="1"/>
    <col min="6660" max="6660" width="11.5703125" style="1" bestFit="1" customWidth="1"/>
    <col min="6661" max="6661" width="2.7109375" style="1" customWidth="1"/>
    <col min="6662" max="6667" width="10.7109375" style="1" customWidth="1"/>
    <col min="6668" max="6668" width="2.7109375" style="1" customWidth="1"/>
    <col min="6669" max="6669" width="7.28515625" style="1" bestFit="1" customWidth="1"/>
    <col min="6670" max="6912" width="9.140625" style="1"/>
    <col min="6913" max="6913" width="2.7109375" style="1" customWidth="1"/>
    <col min="6914" max="6914" width="9.140625" style="1" bestFit="1"/>
    <col min="6915" max="6915" width="27.140625" style="1" bestFit="1" customWidth="1"/>
    <col min="6916" max="6916" width="11.5703125" style="1" bestFit="1" customWidth="1"/>
    <col min="6917" max="6917" width="2.7109375" style="1" customWidth="1"/>
    <col min="6918" max="6923" width="10.7109375" style="1" customWidth="1"/>
    <col min="6924" max="6924" width="2.7109375" style="1" customWidth="1"/>
    <col min="6925" max="6925" width="7.28515625" style="1" bestFit="1" customWidth="1"/>
    <col min="6926" max="7168" width="9.140625" style="1"/>
    <col min="7169" max="7169" width="2.7109375" style="1" customWidth="1"/>
    <col min="7170" max="7170" width="9.140625" style="1" bestFit="1"/>
    <col min="7171" max="7171" width="27.140625" style="1" bestFit="1" customWidth="1"/>
    <col min="7172" max="7172" width="11.5703125" style="1" bestFit="1" customWidth="1"/>
    <col min="7173" max="7173" width="2.7109375" style="1" customWidth="1"/>
    <col min="7174" max="7179" width="10.7109375" style="1" customWidth="1"/>
    <col min="7180" max="7180" width="2.7109375" style="1" customWidth="1"/>
    <col min="7181" max="7181" width="7.28515625" style="1" bestFit="1" customWidth="1"/>
    <col min="7182" max="7424" width="9.140625" style="1"/>
    <col min="7425" max="7425" width="2.7109375" style="1" customWidth="1"/>
    <col min="7426" max="7426" width="9.140625" style="1" bestFit="1"/>
    <col min="7427" max="7427" width="27.140625" style="1" bestFit="1" customWidth="1"/>
    <col min="7428" max="7428" width="11.5703125" style="1" bestFit="1" customWidth="1"/>
    <col min="7429" max="7429" width="2.7109375" style="1" customWidth="1"/>
    <col min="7430" max="7435" width="10.7109375" style="1" customWidth="1"/>
    <col min="7436" max="7436" width="2.7109375" style="1" customWidth="1"/>
    <col min="7437" max="7437" width="7.28515625" style="1" bestFit="1" customWidth="1"/>
    <col min="7438" max="7680" width="9.140625" style="1"/>
    <col min="7681" max="7681" width="2.7109375" style="1" customWidth="1"/>
    <col min="7682" max="7682" width="9.140625" style="1" bestFit="1"/>
    <col min="7683" max="7683" width="27.140625" style="1" bestFit="1" customWidth="1"/>
    <col min="7684" max="7684" width="11.5703125" style="1" bestFit="1" customWidth="1"/>
    <col min="7685" max="7685" width="2.7109375" style="1" customWidth="1"/>
    <col min="7686" max="7691" width="10.7109375" style="1" customWidth="1"/>
    <col min="7692" max="7692" width="2.7109375" style="1" customWidth="1"/>
    <col min="7693" max="7693" width="7.28515625" style="1" bestFit="1" customWidth="1"/>
    <col min="7694" max="7936" width="9.140625" style="1"/>
    <col min="7937" max="7937" width="2.7109375" style="1" customWidth="1"/>
    <col min="7938" max="7938" width="9.140625" style="1" bestFit="1"/>
    <col min="7939" max="7939" width="27.140625" style="1" bestFit="1" customWidth="1"/>
    <col min="7940" max="7940" width="11.5703125" style="1" bestFit="1" customWidth="1"/>
    <col min="7941" max="7941" width="2.7109375" style="1" customWidth="1"/>
    <col min="7942" max="7947" width="10.7109375" style="1" customWidth="1"/>
    <col min="7948" max="7948" width="2.7109375" style="1" customWidth="1"/>
    <col min="7949" max="7949" width="7.28515625" style="1" bestFit="1" customWidth="1"/>
    <col min="7950" max="8192" width="9.140625" style="1"/>
    <col min="8193" max="8193" width="2.7109375" style="1" customWidth="1"/>
    <col min="8194" max="8194" width="9.140625" style="1" bestFit="1"/>
    <col min="8195" max="8195" width="27.140625" style="1" bestFit="1" customWidth="1"/>
    <col min="8196" max="8196" width="11.5703125" style="1" bestFit="1" customWidth="1"/>
    <col min="8197" max="8197" width="2.7109375" style="1" customWidth="1"/>
    <col min="8198" max="8203" width="10.7109375" style="1" customWidth="1"/>
    <col min="8204" max="8204" width="2.7109375" style="1" customWidth="1"/>
    <col min="8205" max="8205" width="7.28515625" style="1" bestFit="1" customWidth="1"/>
    <col min="8206" max="8448" width="9.140625" style="1"/>
    <col min="8449" max="8449" width="2.7109375" style="1" customWidth="1"/>
    <col min="8450" max="8450" width="9.140625" style="1" bestFit="1"/>
    <col min="8451" max="8451" width="27.140625" style="1" bestFit="1" customWidth="1"/>
    <col min="8452" max="8452" width="11.5703125" style="1" bestFit="1" customWidth="1"/>
    <col min="8453" max="8453" width="2.7109375" style="1" customWidth="1"/>
    <col min="8454" max="8459" width="10.7109375" style="1" customWidth="1"/>
    <col min="8460" max="8460" width="2.7109375" style="1" customWidth="1"/>
    <col min="8461" max="8461" width="7.28515625" style="1" bestFit="1" customWidth="1"/>
    <col min="8462" max="8704" width="9.140625" style="1"/>
    <col min="8705" max="8705" width="2.7109375" style="1" customWidth="1"/>
    <col min="8706" max="8706" width="9.140625" style="1" bestFit="1"/>
    <col min="8707" max="8707" width="27.140625" style="1" bestFit="1" customWidth="1"/>
    <col min="8708" max="8708" width="11.5703125" style="1" bestFit="1" customWidth="1"/>
    <col min="8709" max="8709" width="2.7109375" style="1" customWidth="1"/>
    <col min="8710" max="8715" width="10.7109375" style="1" customWidth="1"/>
    <col min="8716" max="8716" width="2.7109375" style="1" customWidth="1"/>
    <col min="8717" max="8717" width="7.28515625" style="1" bestFit="1" customWidth="1"/>
    <col min="8718" max="8960" width="9.140625" style="1"/>
    <col min="8961" max="8961" width="2.7109375" style="1" customWidth="1"/>
    <col min="8962" max="8962" width="9.140625" style="1" bestFit="1"/>
    <col min="8963" max="8963" width="27.140625" style="1" bestFit="1" customWidth="1"/>
    <col min="8964" max="8964" width="11.5703125" style="1" bestFit="1" customWidth="1"/>
    <col min="8965" max="8965" width="2.7109375" style="1" customWidth="1"/>
    <col min="8966" max="8971" width="10.7109375" style="1" customWidth="1"/>
    <col min="8972" max="8972" width="2.7109375" style="1" customWidth="1"/>
    <col min="8973" max="8973" width="7.28515625" style="1" bestFit="1" customWidth="1"/>
    <col min="8974" max="9216" width="9.140625" style="1"/>
    <col min="9217" max="9217" width="2.7109375" style="1" customWidth="1"/>
    <col min="9218" max="9218" width="9.140625" style="1" bestFit="1"/>
    <col min="9219" max="9219" width="27.140625" style="1" bestFit="1" customWidth="1"/>
    <col min="9220" max="9220" width="11.5703125" style="1" bestFit="1" customWidth="1"/>
    <col min="9221" max="9221" width="2.7109375" style="1" customWidth="1"/>
    <col min="9222" max="9227" width="10.7109375" style="1" customWidth="1"/>
    <col min="9228" max="9228" width="2.7109375" style="1" customWidth="1"/>
    <col min="9229" max="9229" width="7.28515625" style="1" bestFit="1" customWidth="1"/>
    <col min="9230" max="9472" width="9.140625" style="1"/>
    <col min="9473" max="9473" width="2.7109375" style="1" customWidth="1"/>
    <col min="9474" max="9474" width="9.140625" style="1" bestFit="1"/>
    <col min="9475" max="9475" width="27.140625" style="1" bestFit="1" customWidth="1"/>
    <col min="9476" max="9476" width="11.5703125" style="1" bestFit="1" customWidth="1"/>
    <col min="9477" max="9477" width="2.7109375" style="1" customWidth="1"/>
    <col min="9478" max="9483" width="10.7109375" style="1" customWidth="1"/>
    <col min="9484" max="9484" width="2.7109375" style="1" customWidth="1"/>
    <col min="9485" max="9485" width="7.28515625" style="1" bestFit="1" customWidth="1"/>
    <col min="9486" max="9728" width="9.140625" style="1"/>
    <col min="9729" max="9729" width="2.7109375" style="1" customWidth="1"/>
    <col min="9730" max="9730" width="9.140625" style="1" bestFit="1"/>
    <col min="9731" max="9731" width="27.140625" style="1" bestFit="1" customWidth="1"/>
    <col min="9732" max="9732" width="11.5703125" style="1" bestFit="1" customWidth="1"/>
    <col min="9733" max="9733" width="2.7109375" style="1" customWidth="1"/>
    <col min="9734" max="9739" width="10.7109375" style="1" customWidth="1"/>
    <col min="9740" max="9740" width="2.7109375" style="1" customWidth="1"/>
    <col min="9741" max="9741" width="7.28515625" style="1" bestFit="1" customWidth="1"/>
    <col min="9742" max="9984" width="9.140625" style="1"/>
    <col min="9985" max="9985" width="2.7109375" style="1" customWidth="1"/>
    <col min="9986" max="9986" width="9.140625" style="1" bestFit="1"/>
    <col min="9987" max="9987" width="27.140625" style="1" bestFit="1" customWidth="1"/>
    <col min="9988" max="9988" width="11.5703125" style="1" bestFit="1" customWidth="1"/>
    <col min="9989" max="9989" width="2.7109375" style="1" customWidth="1"/>
    <col min="9990" max="9995" width="10.7109375" style="1" customWidth="1"/>
    <col min="9996" max="9996" width="2.7109375" style="1" customWidth="1"/>
    <col min="9997" max="9997" width="7.28515625" style="1" bestFit="1" customWidth="1"/>
    <col min="9998" max="10240" width="9.140625" style="1"/>
    <col min="10241" max="10241" width="2.7109375" style="1" customWidth="1"/>
    <col min="10242" max="10242" width="9.140625" style="1" bestFit="1"/>
    <col min="10243" max="10243" width="27.140625" style="1" bestFit="1" customWidth="1"/>
    <col min="10244" max="10244" width="11.5703125" style="1" bestFit="1" customWidth="1"/>
    <col min="10245" max="10245" width="2.7109375" style="1" customWidth="1"/>
    <col min="10246" max="10251" width="10.7109375" style="1" customWidth="1"/>
    <col min="10252" max="10252" width="2.7109375" style="1" customWidth="1"/>
    <col min="10253" max="10253" width="7.28515625" style="1" bestFit="1" customWidth="1"/>
    <col min="10254" max="10496" width="9.140625" style="1"/>
    <col min="10497" max="10497" width="2.7109375" style="1" customWidth="1"/>
    <col min="10498" max="10498" width="9.140625" style="1" bestFit="1"/>
    <col min="10499" max="10499" width="27.140625" style="1" bestFit="1" customWidth="1"/>
    <col min="10500" max="10500" width="11.5703125" style="1" bestFit="1" customWidth="1"/>
    <col min="10501" max="10501" width="2.7109375" style="1" customWidth="1"/>
    <col min="10502" max="10507" width="10.7109375" style="1" customWidth="1"/>
    <col min="10508" max="10508" width="2.7109375" style="1" customWidth="1"/>
    <col min="10509" max="10509" width="7.28515625" style="1" bestFit="1" customWidth="1"/>
    <col min="10510" max="10752" width="9.140625" style="1"/>
    <col min="10753" max="10753" width="2.7109375" style="1" customWidth="1"/>
    <col min="10754" max="10754" width="9.140625" style="1" bestFit="1"/>
    <col min="10755" max="10755" width="27.140625" style="1" bestFit="1" customWidth="1"/>
    <col min="10756" max="10756" width="11.5703125" style="1" bestFit="1" customWidth="1"/>
    <col min="10757" max="10757" width="2.7109375" style="1" customWidth="1"/>
    <col min="10758" max="10763" width="10.7109375" style="1" customWidth="1"/>
    <col min="10764" max="10764" width="2.7109375" style="1" customWidth="1"/>
    <col min="10765" max="10765" width="7.28515625" style="1" bestFit="1" customWidth="1"/>
    <col min="10766" max="11008" width="9.140625" style="1"/>
    <col min="11009" max="11009" width="2.7109375" style="1" customWidth="1"/>
    <col min="11010" max="11010" width="9.140625" style="1" bestFit="1"/>
    <col min="11011" max="11011" width="27.140625" style="1" bestFit="1" customWidth="1"/>
    <col min="11012" max="11012" width="11.5703125" style="1" bestFit="1" customWidth="1"/>
    <col min="11013" max="11013" width="2.7109375" style="1" customWidth="1"/>
    <col min="11014" max="11019" width="10.7109375" style="1" customWidth="1"/>
    <col min="11020" max="11020" width="2.7109375" style="1" customWidth="1"/>
    <col min="11021" max="11021" width="7.28515625" style="1" bestFit="1" customWidth="1"/>
    <col min="11022" max="11264" width="9.140625" style="1"/>
    <col min="11265" max="11265" width="2.7109375" style="1" customWidth="1"/>
    <col min="11266" max="11266" width="9.140625" style="1" bestFit="1"/>
    <col min="11267" max="11267" width="27.140625" style="1" bestFit="1" customWidth="1"/>
    <col min="11268" max="11268" width="11.5703125" style="1" bestFit="1" customWidth="1"/>
    <col min="11269" max="11269" width="2.7109375" style="1" customWidth="1"/>
    <col min="11270" max="11275" width="10.7109375" style="1" customWidth="1"/>
    <col min="11276" max="11276" width="2.7109375" style="1" customWidth="1"/>
    <col min="11277" max="11277" width="7.28515625" style="1" bestFit="1" customWidth="1"/>
    <col min="11278" max="11520" width="9.140625" style="1"/>
    <col min="11521" max="11521" width="2.7109375" style="1" customWidth="1"/>
    <col min="11522" max="11522" width="9.140625" style="1" bestFit="1"/>
    <col min="11523" max="11523" width="27.140625" style="1" bestFit="1" customWidth="1"/>
    <col min="11524" max="11524" width="11.5703125" style="1" bestFit="1" customWidth="1"/>
    <col min="11525" max="11525" width="2.7109375" style="1" customWidth="1"/>
    <col min="11526" max="11531" width="10.7109375" style="1" customWidth="1"/>
    <col min="11532" max="11532" width="2.7109375" style="1" customWidth="1"/>
    <col min="11533" max="11533" width="7.28515625" style="1" bestFit="1" customWidth="1"/>
    <col min="11534" max="11776" width="9.140625" style="1"/>
    <col min="11777" max="11777" width="2.7109375" style="1" customWidth="1"/>
    <col min="11778" max="11778" width="9.140625" style="1" bestFit="1"/>
    <col min="11779" max="11779" width="27.140625" style="1" bestFit="1" customWidth="1"/>
    <col min="11780" max="11780" width="11.5703125" style="1" bestFit="1" customWidth="1"/>
    <col min="11781" max="11781" width="2.7109375" style="1" customWidth="1"/>
    <col min="11782" max="11787" width="10.7109375" style="1" customWidth="1"/>
    <col min="11788" max="11788" width="2.7109375" style="1" customWidth="1"/>
    <col min="11789" max="11789" width="7.28515625" style="1" bestFit="1" customWidth="1"/>
    <col min="11790" max="12032" width="9.140625" style="1"/>
    <col min="12033" max="12033" width="2.7109375" style="1" customWidth="1"/>
    <col min="12034" max="12034" width="9.140625" style="1" bestFit="1"/>
    <col min="12035" max="12035" width="27.140625" style="1" bestFit="1" customWidth="1"/>
    <col min="12036" max="12036" width="11.5703125" style="1" bestFit="1" customWidth="1"/>
    <col min="12037" max="12037" width="2.7109375" style="1" customWidth="1"/>
    <col min="12038" max="12043" width="10.7109375" style="1" customWidth="1"/>
    <col min="12044" max="12044" width="2.7109375" style="1" customWidth="1"/>
    <col min="12045" max="12045" width="7.28515625" style="1" bestFit="1" customWidth="1"/>
    <col min="12046" max="12288" width="9.140625" style="1"/>
    <col min="12289" max="12289" width="2.7109375" style="1" customWidth="1"/>
    <col min="12290" max="12290" width="9.140625" style="1" bestFit="1"/>
    <col min="12291" max="12291" width="27.140625" style="1" bestFit="1" customWidth="1"/>
    <col min="12292" max="12292" width="11.5703125" style="1" bestFit="1" customWidth="1"/>
    <col min="12293" max="12293" width="2.7109375" style="1" customWidth="1"/>
    <col min="12294" max="12299" width="10.7109375" style="1" customWidth="1"/>
    <col min="12300" max="12300" width="2.7109375" style="1" customWidth="1"/>
    <col min="12301" max="12301" width="7.28515625" style="1" bestFit="1" customWidth="1"/>
    <col min="12302" max="12544" width="9.140625" style="1"/>
    <col min="12545" max="12545" width="2.7109375" style="1" customWidth="1"/>
    <col min="12546" max="12546" width="9.140625" style="1" bestFit="1"/>
    <col min="12547" max="12547" width="27.140625" style="1" bestFit="1" customWidth="1"/>
    <col min="12548" max="12548" width="11.5703125" style="1" bestFit="1" customWidth="1"/>
    <col min="12549" max="12549" width="2.7109375" style="1" customWidth="1"/>
    <col min="12550" max="12555" width="10.7109375" style="1" customWidth="1"/>
    <col min="12556" max="12556" width="2.7109375" style="1" customWidth="1"/>
    <col min="12557" max="12557" width="7.28515625" style="1" bestFit="1" customWidth="1"/>
    <col min="12558" max="12800" width="9.140625" style="1"/>
    <col min="12801" max="12801" width="2.7109375" style="1" customWidth="1"/>
    <col min="12802" max="12802" width="9.140625" style="1" bestFit="1"/>
    <col min="12803" max="12803" width="27.140625" style="1" bestFit="1" customWidth="1"/>
    <col min="12804" max="12804" width="11.5703125" style="1" bestFit="1" customWidth="1"/>
    <col min="12805" max="12805" width="2.7109375" style="1" customWidth="1"/>
    <col min="12806" max="12811" width="10.7109375" style="1" customWidth="1"/>
    <col min="12812" max="12812" width="2.7109375" style="1" customWidth="1"/>
    <col min="12813" max="12813" width="7.28515625" style="1" bestFit="1" customWidth="1"/>
    <col min="12814" max="13056" width="9.140625" style="1"/>
    <col min="13057" max="13057" width="2.7109375" style="1" customWidth="1"/>
    <col min="13058" max="13058" width="9.140625" style="1" bestFit="1"/>
    <col min="13059" max="13059" width="27.140625" style="1" bestFit="1" customWidth="1"/>
    <col min="13060" max="13060" width="11.5703125" style="1" bestFit="1" customWidth="1"/>
    <col min="13061" max="13061" width="2.7109375" style="1" customWidth="1"/>
    <col min="13062" max="13067" width="10.7109375" style="1" customWidth="1"/>
    <col min="13068" max="13068" width="2.7109375" style="1" customWidth="1"/>
    <col min="13069" max="13069" width="7.28515625" style="1" bestFit="1" customWidth="1"/>
    <col min="13070" max="13312" width="9.140625" style="1"/>
    <col min="13313" max="13313" width="2.7109375" style="1" customWidth="1"/>
    <col min="13314" max="13314" width="9.140625" style="1" bestFit="1"/>
    <col min="13315" max="13315" width="27.140625" style="1" bestFit="1" customWidth="1"/>
    <col min="13316" max="13316" width="11.5703125" style="1" bestFit="1" customWidth="1"/>
    <col min="13317" max="13317" width="2.7109375" style="1" customWidth="1"/>
    <col min="13318" max="13323" width="10.7109375" style="1" customWidth="1"/>
    <col min="13324" max="13324" width="2.7109375" style="1" customWidth="1"/>
    <col min="13325" max="13325" width="7.28515625" style="1" bestFit="1" customWidth="1"/>
    <col min="13326" max="13568" width="9.140625" style="1"/>
    <col min="13569" max="13569" width="2.7109375" style="1" customWidth="1"/>
    <col min="13570" max="13570" width="9.140625" style="1" bestFit="1"/>
    <col min="13571" max="13571" width="27.140625" style="1" bestFit="1" customWidth="1"/>
    <col min="13572" max="13572" width="11.5703125" style="1" bestFit="1" customWidth="1"/>
    <col min="13573" max="13573" width="2.7109375" style="1" customWidth="1"/>
    <col min="13574" max="13579" width="10.7109375" style="1" customWidth="1"/>
    <col min="13580" max="13580" width="2.7109375" style="1" customWidth="1"/>
    <col min="13581" max="13581" width="7.28515625" style="1" bestFit="1" customWidth="1"/>
    <col min="13582" max="13824" width="9.140625" style="1"/>
    <col min="13825" max="13825" width="2.7109375" style="1" customWidth="1"/>
    <col min="13826" max="13826" width="9.140625" style="1" bestFit="1"/>
    <col min="13827" max="13827" width="27.140625" style="1" bestFit="1" customWidth="1"/>
    <col min="13828" max="13828" width="11.5703125" style="1" bestFit="1" customWidth="1"/>
    <col min="13829" max="13829" width="2.7109375" style="1" customWidth="1"/>
    <col min="13830" max="13835" width="10.7109375" style="1" customWidth="1"/>
    <col min="13836" max="13836" width="2.7109375" style="1" customWidth="1"/>
    <col min="13837" max="13837" width="7.28515625" style="1" bestFit="1" customWidth="1"/>
    <col min="13838" max="14080" width="9.140625" style="1"/>
    <col min="14081" max="14081" width="2.7109375" style="1" customWidth="1"/>
    <col min="14082" max="14082" width="9.140625" style="1" bestFit="1"/>
    <col min="14083" max="14083" width="27.140625" style="1" bestFit="1" customWidth="1"/>
    <col min="14084" max="14084" width="11.5703125" style="1" bestFit="1" customWidth="1"/>
    <col min="14085" max="14085" width="2.7109375" style="1" customWidth="1"/>
    <col min="14086" max="14091" width="10.7109375" style="1" customWidth="1"/>
    <col min="14092" max="14092" width="2.7109375" style="1" customWidth="1"/>
    <col min="14093" max="14093" width="7.28515625" style="1" bestFit="1" customWidth="1"/>
    <col min="14094" max="14336" width="9.140625" style="1"/>
    <col min="14337" max="14337" width="2.7109375" style="1" customWidth="1"/>
    <col min="14338" max="14338" width="9.140625" style="1" bestFit="1"/>
    <col min="14339" max="14339" width="27.140625" style="1" bestFit="1" customWidth="1"/>
    <col min="14340" max="14340" width="11.5703125" style="1" bestFit="1" customWidth="1"/>
    <col min="14341" max="14341" width="2.7109375" style="1" customWidth="1"/>
    <col min="14342" max="14347" width="10.7109375" style="1" customWidth="1"/>
    <col min="14348" max="14348" width="2.7109375" style="1" customWidth="1"/>
    <col min="14349" max="14349" width="7.28515625" style="1" bestFit="1" customWidth="1"/>
    <col min="14350" max="14592" width="9.140625" style="1"/>
    <col min="14593" max="14593" width="2.7109375" style="1" customWidth="1"/>
    <col min="14594" max="14594" width="9.140625" style="1" bestFit="1"/>
    <col min="14595" max="14595" width="27.140625" style="1" bestFit="1" customWidth="1"/>
    <col min="14596" max="14596" width="11.5703125" style="1" bestFit="1" customWidth="1"/>
    <col min="14597" max="14597" width="2.7109375" style="1" customWidth="1"/>
    <col min="14598" max="14603" width="10.7109375" style="1" customWidth="1"/>
    <col min="14604" max="14604" width="2.7109375" style="1" customWidth="1"/>
    <col min="14605" max="14605" width="7.28515625" style="1" bestFit="1" customWidth="1"/>
    <col min="14606" max="14848" width="9.140625" style="1"/>
    <col min="14849" max="14849" width="2.7109375" style="1" customWidth="1"/>
    <col min="14850" max="14850" width="9.140625" style="1" bestFit="1"/>
    <col min="14851" max="14851" width="27.140625" style="1" bestFit="1" customWidth="1"/>
    <col min="14852" max="14852" width="11.5703125" style="1" bestFit="1" customWidth="1"/>
    <col min="14853" max="14853" width="2.7109375" style="1" customWidth="1"/>
    <col min="14854" max="14859" width="10.7109375" style="1" customWidth="1"/>
    <col min="14860" max="14860" width="2.7109375" style="1" customWidth="1"/>
    <col min="14861" max="14861" width="7.28515625" style="1" bestFit="1" customWidth="1"/>
    <col min="14862" max="15104" width="9.140625" style="1"/>
    <col min="15105" max="15105" width="2.7109375" style="1" customWidth="1"/>
    <col min="15106" max="15106" width="9.140625" style="1" bestFit="1"/>
    <col min="15107" max="15107" width="27.140625" style="1" bestFit="1" customWidth="1"/>
    <col min="15108" max="15108" width="11.5703125" style="1" bestFit="1" customWidth="1"/>
    <col min="15109" max="15109" width="2.7109375" style="1" customWidth="1"/>
    <col min="15110" max="15115" width="10.7109375" style="1" customWidth="1"/>
    <col min="15116" max="15116" width="2.7109375" style="1" customWidth="1"/>
    <col min="15117" max="15117" width="7.28515625" style="1" bestFit="1" customWidth="1"/>
    <col min="15118" max="15360" width="9.140625" style="1"/>
    <col min="15361" max="15361" width="2.7109375" style="1" customWidth="1"/>
    <col min="15362" max="15362" width="9.140625" style="1" bestFit="1"/>
    <col min="15363" max="15363" width="27.140625" style="1" bestFit="1" customWidth="1"/>
    <col min="15364" max="15364" width="11.5703125" style="1" bestFit="1" customWidth="1"/>
    <col min="15365" max="15365" width="2.7109375" style="1" customWidth="1"/>
    <col min="15366" max="15371" width="10.7109375" style="1" customWidth="1"/>
    <col min="15372" max="15372" width="2.7109375" style="1" customWidth="1"/>
    <col min="15373" max="15373" width="7.28515625" style="1" bestFit="1" customWidth="1"/>
    <col min="15374" max="15616" width="9.140625" style="1"/>
    <col min="15617" max="15617" width="2.7109375" style="1" customWidth="1"/>
    <col min="15618" max="15618" width="9.140625" style="1" bestFit="1"/>
    <col min="15619" max="15619" width="27.140625" style="1" bestFit="1" customWidth="1"/>
    <col min="15620" max="15620" width="11.5703125" style="1" bestFit="1" customWidth="1"/>
    <col min="15621" max="15621" width="2.7109375" style="1" customWidth="1"/>
    <col min="15622" max="15627" width="10.7109375" style="1" customWidth="1"/>
    <col min="15628" max="15628" width="2.7109375" style="1" customWidth="1"/>
    <col min="15629" max="15629" width="7.28515625" style="1" bestFit="1" customWidth="1"/>
    <col min="15630" max="15872" width="9.140625" style="1"/>
    <col min="15873" max="15873" width="2.7109375" style="1" customWidth="1"/>
    <col min="15874" max="15874" width="9.140625" style="1" bestFit="1"/>
    <col min="15875" max="15875" width="27.140625" style="1" bestFit="1" customWidth="1"/>
    <col min="15876" max="15876" width="11.5703125" style="1" bestFit="1" customWidth="1"/>
    <col min="15877" max="15877" width="2.7109375" style="1" customWidth="1"/>
    <col min="15878" max="15883" width="10.7109375" style="1" customWidth="1"/>
    <col min="15884" max="15884" width="2.7109375" style="1" customWidth="1"/>
    <col min="15885" max="15885" width="7.28515625" style="1" bestFit="1" customWidth="1"/>
    <col min="15886" max="16128" width="9.140625" style="1"/>
    <col min="16129" max="16129" width="2.7109375" style="1" customWidth="1"/>
    <col min="16130" max="16130" width="9.140625" style="1" bestFit="1"/>
    <col min="16131" max="16131" width="27.140625" style="1" bestFit="1" customWidth="1"/>
    <col min="16132" max="16132" width="11.5703125" style="1" bestFit="1" customWidth="1"/>
    <col min="16133" max="16133" width="2.7109375" style="1" customWidth="1"/>
    <col min="16134" max="16139" width="10.7109375" style="1" customWidth="1"/>
    <col min="16140" max="16140" width="2.7109375" style="1" customWidth="1"/>
    <col min="16141" max="16141" width="7.28515625" style="1" bestFit="1" customWidth="1"/>
    <col min="16142" max="16384" width="9.140625" style="1"/>
  </cols>
  <sheetData>
    <row r="1" spans="2:11" ht="12" thickBot="1" x14ac:dyDescent="0.3"/>
    <row r="2" spans="2:11" ht="13.5" customHeight="1" thickBot="1" x14ac:dyDescent="0.3">
      <c r="B2" s="2" t="s">
        <v>0</v>
      </c>
      <c r="C2" s="3" t="s">
        <v>1</v>
      </c>
      <c r="D2" s="4"/>
    </row>
    <row r="3" spans="2:11" ht="13.5" customHeight="1" thickBot="1" x14ac:dyDescent="0.3">
      <c r="B3" s="2" t="s">
        <v>2</v>
      </c>
      <c r="C3" s="3" t="s">
        <v>3</v>
      </c>
      <c r="D3" s="4"/>
    </row>
    <row r="4" spans="2:11" ht="13.5" customHeight="1" x14ac:dyDescent="0.25">
      <c r="B4" s="5" t="s">
        <v>4</v>
      </c>
      <c r="C4" s="6" t="s">
        <v>5</v>
      </c>
      <c r="D4" s="6" t="s">
        <v>6</v>
      </c>
    </row>
    <row r="5" spans="2:11" ht="13.5" customHeight="1" x14ac:dyDescent="0.25">
      <c r="B5" s="8" t="s">
        <v>7</v>
      </c>
      <c r="C5" s="9" t="s">
        <v>8</v>
      </c>
      <c r="D5" s="10">
        <v>1.2</v>
      </c>
    </row>
    <row r="6" spans="2:11" ht="13.5" customHeight="1" x14ac:dyDescent="0.25">
      <c r="B6" s="11" t="s">
        <v>9</v>
      </c>
      <c r="C6" s="7" t="s">
        <v>10</v>
      </c>
      <c r="D6" s="12">
        <v>0.24</v>
      </c>
    </row>
    <row r="7" spans="2:11" ht="13.5" customHeight="1" x14ac:dyDescent="0.25">
      <c r="B7" s="11" t="s">
        <v>11</v>
      </c>
      <c r="C7" s="7" t="s">
        <v>12</v>
      </c>
      <c r="D7" s="12">
        <v>0</v>
      </c>
    </row>
    <row r="8" spans="2:11" ht="13.5" customHeight="1" x14ac:dyDescent="0.25">
      <c r="B8" s="14" t="s">
        <v>13</v>
      </c>
      <c r="C8" s="15" t="s">
        <v>14</v>
      </c>
      <c r="D8" s="16">
        <f>D5*(1+(1-D6)*D7)</f>
        <v>1.2</v>
      </c>
    </row>
    <row r="9" spans="2:11" ht="13.5" customHeight="1" x14ac:dyDescent="0.25">
      <c r="B9" s="11" t="s">
        <v>15</v>
      </c>
      <c r="C9" s="7" t="s">
        <v>16</v>
      </c>
      <c r="D9" s="19">
        <f>2.19%*(1-0.125)</f>
        <v>1.9162499999999999E-2</v>
      </c>
      <c r="F9" s="17"/>
      <c r="G9" s="18"/>
      <c r="H9" s="18"/>
    </row>
    <row r="10" spans="2:11" ht="13.5" customHeight="1" x14ac:dyDescent="0.25">
      <c r="B10" s="11" t="s">
        <v>17</v>
      </c>
      <c r="C10" s="7" t="s">
        <v>18</v>
      </c>
      <c r="D10" s="19">
        <f>D11+D9</f>
        <v>8.3962499999999995E-2</v>
      </c>
      <c r="F10" s="20" t="s">
        <v>19</v>
      </c>
      <c r="G10" s="21"/>
      <c r="H10" s="21"/>
      <c r="I10" s="22"/>
      <c r="J10" s="22"/>
      <c r="K10" s="22"/>
    </row>
    <row r="11" spans="2:11" ht="13.5" customHeight="1" x14ac:dyDescent="0.25">
      <c r="B11" s="23" t="s">
        <v>20</v>
      </c>
      <c r="C11" s="13" t="s">
        <v>21</v>
      </c>
      <c r="D11" s="24">
        <v>6.4799999999999996E-2</v>
      </c>
      <c r="F11" s="25" t="s">
        <v>22</v>
      </c>
      <c r="G11" s="18"/>
      <c r="H11" s="18"/>
    </row>
    <row r="12" spans="2:11" ht="13.5" customHeight="1" x14ac:dyDescent="0.25">
      <c r="B12" s="8" t="s">
        <v>23</v>
      </c>
      <c r="C12" s="7" t="s">
        <v>24</v>
      </c>
      <c r="D12" s="26">
        <f>D14-D13</f>
        <v>9.6922499999999995E-2</v>
      </c>
      <c r="F12" s="25" t="s">
        <v>25</v>
      </c>
      <c r="G12" s="18"/>
      <c r="H12" s="18"/>
    </row>
    <row r="13" spans="2:11" ht="13.5" customHeight="1" thickBot="1" x14ac:dyDescent="0.3">
      <c r="B13" s="27" t="s">
        <v>26</v>
      </c>
      <c r="C13" s="28" t="s">
        <v>27</v>
      </c>
      <c r="D13" s="29">
        <v>0.02</v>
      </c>
      <c r="F13" s="25" t="s">
        <v>28</v>
      </c>
      <c r="G13" s="18"/>
      <c r="H13" s="18"/>
    </row>
    <row r="14" spans="2:11" ht="13.5" customHeight="1" thickTop="1" thickBot="1" x14ac:dyDescent="0.3">
      <c r="B14" s="30" t="s">
        <v>29</v>
      </c>
      <c r="C14" s="31" t="s">
        <v>30</v>
      </c>
      <c r="D14" s="32">
        <f>D13+D9+D8*D11</f>
        <v>0.1169225</v>
      </c>
      <c r="F14" s="25" t="s">
        <v>31</v>
      </c>
      <c r="G14" s="18"/>
      <c r="H14" s="18"/>
    </row>
    <row r="15" spans="2:11" ht="13.5" customHeight="1" x14ac:dyDescent="0.25">
      <c r="B15" s="7"/>
      <c r="C15" s="7"/>
      <c r="D15" s="18"/>
      <c r="F15" s="25"/>
      <c r="G15" s="18"/>
      <c r="H15" s="18"/>
    </row>
    <row r="16" spans="2:11" ht="13.5" customHeight="1" x14ac:dyDescent="0.25">
      <c r="B16" s="11" t="s">
        <v>32</v>
      </c>
      <c r="C16" s="7" t="s">
        <v>33</v>
      </c>
      <c r="D16" s="12">
        <v>6.5000000000000002E-2</v>
      </c>
      <c r="F16" s="25" t="s">
        <v>34</v>
      </c>
      <c r="G16" s="18"/>
      <c r="H16" s="18"/>
    </row>
    <row r="17" spans="2:11" ht="13.5" customHeight="1" x14ac:dyDescent="0.25">
      <c r="B17" s="11" t="s">
        <v>9</v>
      </c>
      <c r="C17" s="7" t="s">
        <v>10</v>
      </c>
      <c r="D17" s="19">
        <f>D6</f>
        <v>0.24</v>
      </c>
      <c r="F17" s="25" t="s">
        <v>35</v>
      </c>
      <c r="G17" s="18"/>
      <c r="H17" s="18"/>
    </row>
    <row r="18" spans="2:11" ht="13.5" customHeight="1" x14ac:dyDescent="0.25">
      <c r="B18" s="11" t="s">
        <v>36</v>
      </c>
      <c r="C18" s="7" t="s">
        <v>37</v>
      </c>
      <c r="D18" s="12">
        <v>1</v>
      </c>
      <c r="F18" s="25"/>
      <c r="G18" s="18"/>
      <c r="H18" s="18"/>
    </row>
    <row r="19" spans="2:11" ht="13.5" customHeight="1" thickBot="1" x14ac:dyDescent="0.3">
      <c r="B19" s="33" t="s">
        <v>38</v>
      </c>
      <c r="C19" s="34" t="s">
        <v>39</v>
      </c>
      <c r="D19" s="35">
        <f>1-D18</f>
        <v>0</v>
      </c>
      <c r="F19" s="36" t="s">
        <v>40</v>
      </c>
      <c r="G19" s="37"/>
      <c r="H19" s="37"/>
      <c r="I19" s="38"/>
      <c r="J19" s="38"/>
      <c r="K19" s="38"/>
    </row>
    <row r="20" spans="2:11" ht="13.5" customHeight="1" thickTop="1" thickBot="1" x14ac:dyDescent="0.3">
      <c r="B20" s="30" t="s">
        <v>41</v>
      </c>
      <c r="C20" s="31" t="s">
        <v>42</v>
      </c>
      <c r="D20" s="32">
        <f>D14*D18+D16*D19</f>
        <v>0.1169225</v>
      </c>
      <c r="F20" s="36" t="s">
        <v>43</v>
      </c>
      <c r="G20" s="37"/>
      <c r="H20" s="37"/>
      <c r="I20" s="38"/>
      <c r="J20" s="38"/>
      <c r="K20" s="38"/>
    </row>
    <row r="21" spans="2:11" ht="13.5" customHeight="1" x14ac:dyDescent="0.25"/>
  </sheetData>
  <mergeCells count="2">
    <mergeCell ref="C2:D2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Gianfelice</dc:creator>
  <cp:lastModifiedBy>Emilio Gianfelice</cp:lastModifiedBy>
  <dcterms:created xsi:type="dcterms:W3CDTF">2017-10-26T11:26:10Z</dcterms:created>
  <dcterms:modified xsi:type="dcterms:W3CDTF">2017-10-26T11:32:42Z</dcterms:modified>
</cp:coreProperties>
</file>